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625" windowHeight="8025"/>
  </bookViews>
  <sheets>
    <sheet name=" Лист 1" sheetId="3" r:id="rId1"/>
    <sheet name="меню" sheetId="2" r:id="rId2"/>
  </sheets>
  <calcPr calcId="152511"/>
</workbook>
</file>

<file path=xl/calcChain.xml><?xml version="1.0" encoding="utf-8"?>
<calcChain xmlns="http://schemas.openxmlformats.org/spreadsheetml/2006/main">
  <c r="A1" i="3" l="1"/>
  <c r="D38" i="2"/>
  <c r="D31" i="2"/>
  <c r="H8" i="3"/>
  <c r="J14" i="3"/>
  <c r="I14" i="3"/>
  <c r="H14" i="3"/>
  <c r="J8" i="3"/>
  <c r="I8" i="3"/>
  <c r="D18" i="2"/>
  <c r="H1" i="3" l="1"/>
  <c r="D7" i="3" l="1"/>
  <c r="J15" i="3"/>
  <c r="I15" i="3"/>
  <c r="H15" i="3"/>
  <c r="G13" i="3"/>
  <c r="G12" i="3"/>
  <c r="G11" i="3"/>
  <c r="G10" i="3"/>
  <c r="G9" i="3"/>
  <c r="F13" i="3"/>
  <c r="F12" i="3"/>
  <c r="F11" i="3"/>
  <c r="F10" i="3"/>
  <c r="F9" i="3"/>
  <c r="E13" i="3"/>
  <c r="E12" i="3"/>
  <c r="E9" i="3"/>
  <c r="D13" i="3"/>
  <c r="D12" i="3"/>
  <c r="D11" i="3"/>
  <c r="D10" i="3"/>
  <c r="D9" i="3"/>
  <c r="G7" i="3"/>
  <c r="G6" i="3"/>
  <c r="G5" i="3"/>
  <c r="F7" i="3"/>
  <c r="F6" i="3"/>
  <c r="F5" i="3"/>
  <c r="E7" i="3"/>
  <c r="E6" i="3"/>
  <c r="E5" i="3"/>
  <c r="D6" i="3"/>
  <c r="D5" i="3"/>
  <c r="F8" i="3" l="1"/>
  <c r="G8" i="3"/>
  <c r="G14" i="3"/>
  <c r="F14" i="3"/>
  <c r="D46" i="2"/>
  <c r="G15" i="3" l="1"/>
  <c r="F15" i="3"/>
</calcChain>
</file>

<file path=xl/sharedStrings.xml><?xml version="1.0" encoding="utf-8"?>
<sst xmlns="http://schemas.openxmlformats.org/spreadsheetml/2006/main" count="103" uniqueCount="66">
  <si>
    <t>выход</t>
  </si>
  <si>
    <t>наименование блюда</t>
  </si>
  <si>
    <t>калорийность</t>
  </si>
  <si>
    <t>цена</t>
  </si>
  <si>
    <t>200/15/3</t>
  </si>
  <si>
    <t>БЕСПЛАТНОЕ ПИТАНИЕ УЧАЩИХСЯ 1 - 4 КЛАССОВ (с 7 до 11 лет)</t>
  </si>
  <si>
    <t>ЗАВТРАК</t>
  </si>
  <si>
    <t>Чай с сахаром и лимоном</t>
  </si>
  <si>
    <t>ОБЕД</t>
  </si>
  <si>
    <t>ИТОГО</t>
  </si>
  <si>
    <t>ПИТАНИЕ СОЦИАЛЬНОЕ (с 12 лет и старше)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</si>
  <si>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</si>
  <si>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</si>
  <si>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</si>
  <si>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</si>
  <si>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</si>
  <si>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</si>
  <si>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</si>
  <si>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</si>
  <si>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</si>
  <si>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</si>
  <si>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</si>
  <si>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</si>
  <si>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</si>
  <si>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</si>
  <si>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</si>
  <si>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гор.напиток</t>
  </si>
  <si>
    <t>хлеб</t>
  </si>
  <si>
    <t>Итого за завтрак</t>
  </si>
  <si>
    <t>1 блюдо</t>
  </si>
  <si>
    <t>2 блюдо</t>
  </si>
  <si>
    <t>гарнир</t>
  </si>
  <si>
    <t>напиток</t>
  </si>
  <si>
    <t>Итого за обед</t>
  </si>
  <si>
    <t>ИТОГО ЗА ДЕНЬ</t>
  </si>
  <si>
    <t>МБУ «Комбинат питания»</t>
  </si>
  <si>
    <t>Макароны отварные</t>
  </si>
  <si>
    <t>150</t>
  </si>
  <si>
    <t>Хлеб дарницкий с микронутриентами</t>
  </si>
  <si>
    <t>№ 516 сб. шк.</t>
  </si>
  <si>
    <t>№ 686 сб. шк.</t>
  </si>
  <si>
    <t>ГОСТ</t>
  </si>
  <si>
    <t>18</t>
  </si>
  <si>
    <t>Гуляш из курицы</t>
  </si>
  <si>
    <t>50/50</t>
  </si>
  <si>
    <t>№ 437 сб.шк.</t>
  </si>
  <si>
    <t>ттк 20</t>
  </si>
  <si>
    <t>28 апреля 2022 г.</t>
  </si>
  <si>
    <t>Батон с микронутриентами</t>
  </si>
  <si>
    <t>60/50</t>
  </si>
  <si>
    <t>Рис отварной</t>
  </si>
  <si>
    <t>Бутерброд с ветчиной</t>
  </si>
  <si>
    <t>20/18</t>
  </si>
  <si>
    <t>Тефтели из говядины</t>
  </si>
  <si>
    <t>12,5/250/10</t>
  </si>
  <si>
    <t>№ 124 сб. шк.</t>
  </si>
  <si>
    <t>Каша рисовая с маслом</t>
  </si>
  <si>
    <t>200/5</t>
  </si>
  <si>
    <t>Щи из св. капусты с куриным окороком, сметаной</t>
  </si>
  <si>
    <t>Сок фруктовый</t>
  </si>
  <si>
    <t>200</t>
  </si>
  <si>
    <t>ттк3</t>
  </si>
  <si>
    <t>22</t>
  </si>
  <si>
    <t>34</t>
  </si>
  <si>
    <t>2/20</t>
  </si>
  <si>
    <t>Меню МОУ "Ерёминогорская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</si>
</sst>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6" fillId="0" borderId="0" xfId="0" applyFont="1"/>
    <xf numFmtId="0" fontId="5" fillId="0" borderId="0" xfId="0" applyFont="1" applyFill="1" applyBorder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5" sqref="C5"/>
    </sheetView>
  </sheetViews>
  <sheetFormatPr defaultRowHeight="15" x14ac:dyDescent="0.25"/>
  <cols>
    <col min="1" max="1" width="11.42578125" customWidth="1"/>
    <col min="2" max="2" width="13.5703125" customWidth="1"/>
    <col min="3" max="3" width="15" customWidth="1"/>
    <col min="4" max="4" width="26.140625" customWidth="1"/>
    <col min="5" max="5" width="11" customWidth="1"/>
    <col min="6" max="6" width="10.5703125" customWidth="1"/>
    <col min="8" max="9" width="9.85546875" customWidth="1"/>
    <col min="10" max="10" width="11.5703125" customWidth="1"/>
  </cols>
  <sheetData>
    <row r="1" spans="1:10" ht="15.75" x14ac:dyDescent="0.25">
      <c r="A1" s="57" t="str">
        <f>меню!A2</f>
        <v>Меню МОУ "Ерёминогорская ООШ"</v>
      </c>
      <c r="B1" s="57"/>
      <c r="C1" s="57"/>
      <c r="D1" s="57"/>
      <c r="E1" s="57"/>
      <c r="F1" s="1"/>
      <c r="G1" s="1"/>
      <c r="H1" s="56" t="str">
        <f>меню!A3</f>
        <v>28 апреля 2022 г.</v>
      </c>
      <c r="I1" s="56"/>
      <c r="J1" s="56"/>
    </row>
    <row r="2" spans="1:10" ht="20.25" customHeight="1" x14ac:dyDescent="0.25">
      <c r="A2" s="51" t="s">
        <v>14</v>
      </c>
      <c r="B2" s="51" t="s">
        <v>15</v>
      </c>
      <c r="C2" s="51" t="s">
        <v>16</v>
      </c>
      <c r="D2" s="51" t="s">
        <v>17</v>
      </c>
      <c r="E2" s="51" t="s">
        <v>18</v>
      </c>
      <c r="F2" s="51" t="s">
        <v>19</v>
      </c>
      <c r="G2" s="51" t="s">
        <v>20</v>
      </c>
      <c r="H2" s="53" t="s">
        <v>21</v>
      </c>
      <c r="I2" s="54"/>
      <c r="J2" s="55"/>
    </row>
    <row r="3" spans="1:10" x14ac:dyDescent="0.25">
      <c r="A3" s="52"/>
      <c r="B3" s="52"/>
      <c r="C3" s="52"/>
      <c r="D3" s="52"/>
      <c r="E3" s="52"/>
      <c r="F3" s="52"/>
      <c r="G3" s="52"/>
      <c r="H3" s="5" t="s">
        <v>22</v>
      </c>
      <c r="I3" s="5" t="s">
        <v>23</v>
      </c>
      <c r="J3" s="5" t="s">
        <v>24</v>
      </c>
    </row>
    <row r="4" spans="1:10" ht="15.75" x14ac:dyDescent="0.25">
      <c r="A4" s="47" t="s">
        <v>25</v>
      </c>
      <c r="B4" s="3"/>
      <c r="C4" s="38"/>
      <c r="D4" s="24"/>
      <c r="E4" s="23"/>
      <c r="F4" s="25"/>
      <c r="G4" s="25"/>
      <c r="H4" s="39"/>
      <c r="I4" s="39"/>
      <c r="J4" s="39"/>
    </row>
    <row r="5" spans="1:10" ht="33.6" customHeight="1" x14ac:dyDescent="0.25">
      <c r="A5" s="48"/>
      <c r="B5" s="10" t="s">
        <v>30</v>
      </c>
      <c r="C5" s="43" t="s">
        <v>61</v>
      </c>
      <c r="D5" s="6" t="str">
        <f>меню!A9</f>
        <v>Каша рисовая с маслом</v>
      </c>
      <c r="E5" s="7" t="str">
        <f>меню!B9</f>
        <v>200/5</v>
      </c>
      <c r="F5" s="8">
        <f>меню!D9</f>
        <v>20.55</v>
      </c>
      <c r="G5" s="8">
        <f>меню!C9</f>
        <v>250</v>
      </c>
      <c r="H5" s="4">
        <v>2.21</v>
      </c>
      <c r="I5" s="4">
        <v>17.5</v>
      </c>
      <c r="J5" s="4">
        <v>21.06</v>
      </c>
    </row>
    <row r="6" spans="1:10" ht="18.75" customHeight="1" x14ac:dyDescent="0.25">
      <c r="A6" s="48"/>
      <c r="B6" s="3" t="s">
        <v>26</v>
      </c>
      <c r="C6" s="38" t="s">
        <v>40</v>
      </c>
      <c r="D6" s="6" t="str">
        <f>меню!A10</f>
        <v>Чай с сахаром и лимоном</v>
      </c>
      <c r="E6" s="7" t="str">
        <f>меню!B10</f>
        <v>200/15/3</v>
      </c>
      <c r="F6" s="8">
        <f>меню!D10</f>
        <v>4.37</v>
      </c>
      <c r="G6" s="8">
        <f>меню!C10</f>
        <v>60</v>
      </c>
      <c r="H6" s="4">
        <v>0.2</v>
      </c>
      <c r="I6" s="4">
        <v>0</v>
      </c>
      <c r="J6" s="4">
        <v>20</v>
      </c>
    </row>
    <row r="7" spans="1:10" ht="31.5" x14ac:dyDescent="0.25">
      <c r="A7" s="49"/>
      <c r="B7" s="3" t="s">
        <v>27</v>
      </c>
      <c r="C7" s="4" t="s">
        <v>41</v>
      </c>
      <c r="D7" s="6" t="str">
        <f>меню!A11</f>
        <v>Батон с микронутриентами</v>
      </c>
      <c r="E7" s="7" t="str">
        <f>меню!B11</f>
        <v>18</v>
      </c>
      <c r="F7" s="8">
        <f>меню!D11</f>
        <v>3.04</v>
      </c>
      <c r="G7" s="8">
        <f>меню!C11</f>
        <v>48</v>
      </c>
      <c r="H7" s="4">
        <v>1.98</v>
      </c>
      <c r="I7" s="4">
        <v>0.36</v>
      </c>
      <c r="J7" s="4">
        <v>10.02</v>
      </c>
    </row>
    <row r="8" spans="1:10" ht="15.75" x14ac:dyDescent="0.25">
      <c r="A8" s="44" t="s">
        <v>28</v>
      </c>
      <c r="B8" s="45"/>
      <c r="C8" s="45"/>
      <c r="D8" s="45"/>
      <c r="E8" s="46"/>
      <c r="F8" s="9">
        <f>SUM(F4:F7)</f>
        <v>27.96</v>
      </c>
      <c r="G8" s="9">
        <f>SUM(G5:G7)</f>
        <v>358</v>
      </c>
      <c r="H8" s="4">
        <f>SUM(H4:H7)</f>
        <v>4.3900000000000006</v>
      </c>
      <c r="I8" s="4">
        <f>SUM(I4:I7)</f>
        <v>17.86</v>
      </c>
      <c r="J8" s="4">
        <f>SUM(J4:J7)</f>
        <v>51.08</v>
      </c>
    </row>
    <row r="9" spans="1:10" ht="47.25" x14ac:dyDescent="0.25">
      <c r="A9" s="50" t="s">
        <v>8</v>
      </c>
      <c r="B9" s="10" t="s">
        <v>29</v>
      </c>
      <c r="C9" s="38" t="s">
        <v>55</v>
      </c>
      <c r="D9" s="6" t="str">
        <f>меню!A13</f>
        <v>Щи из св. капусты с куриным окороком, сметаной</v>
      </c>
      <c r="E9" s="7" t="str">
        <f>меню!B13</f>
        <v>12,5/250/10</v>
      </c>
      <c r="F9" s="4">
        <f>меню!D13</f>
        <v>38.21</v>
      </c>
      <c r="G9" s="8">
        <f>меню!C13</f>
        <v>104</v>
      </c>
      <c r="H9" s="4">
        <v>2.2999999999999998</v>
      </c>
      <c r="I9" s="4">
        <v>5.8</v>
      </c>
      <c r="J9" s="4">
        <v>10.9</v>
      </c>
    </row>
    <row r="10" spans="1:10" ht="17.25" customHeight="1" x14ac:dyDescent="0.25">
      <c r="A10" s="50"/>
      <c r="B10" s="10" t="s">
        <v>30</v>
      </c>
      <c r="C10" s="4" t="s">
        <v>45</v>
      </c>
      <c r="D10" s="6" t="str">
        <f>меню!A14</f>
        <v>Гуляш из курицы</v>
      </c>
      <c r="E10" s="7" t="s">
        <v>44</v>
      </c>
      <c r="F10" s="4">
        <f>меню!D14</f>
        <v>33.979999999999997</v>
      </c>
      <c r="G10" s="8">
        <f>меню!C14</f>
        <v>132</v>
      </c>
      <c r="H10" s="4">
        <v>13.9</v>
      </c>
      <c r="I10" s="4">
        <v>6.5</v>
      </c>
      <c r="J10" s="8">
        <v>4</v>
      </c>
    </row>
    <row r="11" spans="1:10" ht="18" customHeight="1" x14ac:dyDescent="0.25">
      <c r="A11" s="50"/>
      <c r="B11" s="10" t="s">
        <v>31</v>
      </c>
      <c r="C11" s="38" t="s">
        <v>39</v>
      </c>
      <c r="D11" s="6" t="str">
        <f>меню!A15</f>
        <v>Макароны отварные</v>
      </c>
      <c r="E11" s="7" t="s">
        <v>37</v>
      </c>
      <c r="F11" s="8">
        <f>меню!D15</f>
        <v>9.5</v>
      </c>
      <c r="G11" s="8">
        <f>меню!C15</f>
        <v>220</v>
      </c>
      <c r="H11" s="4">
        <v>5.25</v>
      </c>
      <c r="I11" s="4">
        <v>9.1999999999999993</v>
      </c>
      <c r="J11" s="4">
        <v>35.299999999999997</v>
      </c>
    </row>
    <row r="12" spans="1:10" ht="30" customHeight="1" x14ac:dyDescent="0.25">
      <c r="A12" s="50"/>
      <c r="B12" s="10" t="s">
        <v>32</v>
      </c>
      <c r="C12" s="4" t="s">
        <v>46</v>
      </c>
      <c r="D12" s="6" t="str">
        <f>меню!A16</f>
        <v>Сок фруктовый</v>
      </c>
      <c r="E12" s="7" t="str">
        <f>меню!B16</f>
        <v>200</v>
      </c>
      <c r="F12" s="8">
        <f>меню!D16</f>
        <v>13.23</v>
      </c>
      <c r="G12" s="8">
        <f>меню!C16</f>
        <v>92</v>
      </c>
      <c r="H12" s="4">
        <v>0.4</v>
      </c>
      <c r="I12" s="4">
        <v>0</v>
      </c>
      <c r="J12" s="4">
        <v>27.4</v>
      </c>
    </row>
    <row r="13" spans="1:10" ht="31.5" x14ac:dyDescent="0.25">
      <c r="A13" s="50"/>
      <c r="B13" s="10" t="s">
        <v>27</v>
      </c>
      <c r="C13" s="4" t="s">
        <v>41</v>
      </c>
      <c r="D13" s="6" t="str">
        <f>меню!A17</f>
        <v>Хлеб дарницкий с микронутриентами</v>
      </c>
      <c r="E13" s="7" t="str">
        <f>меню!B17</f>
        <v>22</v>
      </c>
      <c r="F13" s="4">
        <f>меню!D17</f>
        <v>2.12</v>
      </c>
      <c r="G13" s="8">
        <f>меню!C17</f>
        <v>39</v>
      </c>
      <c r="H13" s="4">
        <v>1.98</v>
      </c>
      <c r="I13" s="4">
        <v>0.36</v>
      </c>
      <c r="J13" s="4">
        <v>10.02</v>
      </c>
    </row>
    <row r="14" spans="1:10" ht="15.75" x14ac:dyDescent="0.25">
      <c r="A14" s="44" t="s">
        <v>33</v>
      </c>
      <c r="B14" s="45"/>
      <c r="C14" s="45"/>
      <c r="D14" s="45"/>
      <c r="E14" s="46"/>
      <c r="F14" s="2">
        <f>SUM(F9:F13)</f>
        <v>97.04</v>
      </c>
      <c r="G14" s="9">
        <f>SUM(G9:G13)</f>
        <v>587</v>
      </c>
      <c r="H14" s="4">
        <f>SUM(H9:H13)</f>
        <v>23.83</v>
      </c>
      <c r="I14" s="4">
        <f>SUM(I9:I13)</f>
        <v>21.86</v>
      </c>
      <c r="J14" s="4">
        <f>SUM(J9:J13)</f>
        <v>87.61999999999999</v>
      </c>
    </row>
    <row r="15" spans="1:10" ht="22.5" customHeight="1" x14ac:dyDescent="0.25">
      <c r="A15" s="44" t="s">
        <v>34</v>
      </c>
      <c r="B15" s="45"/>
      <c r="C15" s="45"/>
      <c r="D15" s="45"/>
      <c r="E15" s="46"/>
      <c r="F15" s="9">
        <f>F8+F14</f>
        <v>125</v>
      </c>
      <c r="G15" s="9">
        <f>G8+G14</f>
        <v>945</v>
      </c>
      <c r="H15" s="9">
        <f>H8+H14</f>
        <v>28.22</v>
      </c>
      <c r="I15" s="9">
        <f>I8+I14</f>
        <v>39.72</v>
      </c>
      <c r="J15" s="9">
        <f>J8+J14</f>
        <v>138.69999999999999</v>
      </c>
    </row>
  </sheetData>
  <mergeCells count="15">
    <mergeCell ref="F2:F3"/>
    <mergeCell ref="H2:J2"/>
    <mergeCell ref="H1:J1"/>
    <mergeCell ref="A2:A3"/>
    <mergeCell ref="B2:B3"/>
    <mergeCell ref="C2:C3"/>
    <mergeCell ref="D2:D3"/>
    <mergeCell ref="E2:E3"/>
    <mergeCell ref="G2:G3"/>
    <mergeCell ref="A1:E1"/>
    <mergeCell ref="A14:E14"/>
    <mergeCell ref="A15:E15"/>
    <mergeCell ref="A8:E8"/>
    <mergeCell ref="A4:A7"/>
    <mergeCell ref="A9:A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3" sqref="A3:D3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5703125" customWidth="1"/>
  </cols>
  <sheetData>
    <row r="1" spans="1:4" ht="15.75" x14ac:dyDescent="0.25">
      <c r="A1" s="61" t="s">
        <v>35</v>
      </c>
      <c r="B1" s="61"/>
      <c r="C1" s="61"/>
      <c r="D1" s="61"/>
    </row>
    <row r="2" spans="1:4" ht="14.45" customHeight="1" x14ac:dyDescent="0.25">
      <c r="A2" s="61" t="s">
        <v>65</v>
      </c>
      <c r="B2" s="61"/>
      <c r="C2" s="61"/>
      <c r="D2" s="61"/>
    </row>
    <row r="3" spans="1:4" ht="15.75" customHeight="1" x14ac:dyDescent="0.3">
      <c r="A3" s="62" t="s">
        <v>47</v>
      </c>
      <c r="B3" s="62"/>
      <c r="C3" s="62"/>
      <c r="D3" s="62"/>
    </row>
    <row r="4" spans="1:4" ht="2.25" hidden="1" customHeight="1" x14ac:dyDescent="0.25">
      <c r="A4" s="1"/>
      <c r="B4" s="1"/>
      <c r="C4" s="1"/>
      <c r="D4" s="1"/>
    </row>
    <row r="5" spans="1:4" ht="15.75" x14ac:dyDescent="0.25">
      <c r="A5" s="2" t="s">
        <v>1</v>
      </c>
      <c r="B5" s="2" t="s">
        <v>0</v>
      </c>
      <c r="C5" s="2" t="s">
        <v>2</v>
      </c>
      <c r="D5" s="2" t="s">
        <v>3</v>
      </c>
    </row>
    <row r="6" spans="1:4" ht="18" customHeight="1" x14ac:dyDescent="0.25">
      <c r="A6" s="58" t="s">
        <v>5</v>
      </c>
      <c r="B6" s="59"/>
      <c r="C6" s="59"/>
      <c r="D6" s="60"/>
    </row>
    <row r="7" spans="1:4" ht="16.5" customHeight="1" x14ac:dyDescent="0.25">
      <c r="A7" s="26" t="s">
        <v>6</v>
      </c>
      <c r="B7" s="27"/>
      <c r="C7" s="27"/>
      <c r="D7" s="28"/>
    </row>
    <row r="8" spans="1:4" ht="16.5" customHeight="1" x14ac:dyDescent="0.25">
      <c r="A8" s="12"/>
      <c r="B8" s="13"/>
      <c r="C8" s="13"/>
      <c r="D8" s="13"/>
    </row>
    <row r="9" spans="1:4" ht="17.25" x14ac:dyDescent="0.25">
      <c r="A9" s="12" t="s">
        <v>56</v>
      </c>
      <c r="B9" s="14" t="s">
        <v>57</v>
      </c>
      <c r="C9" s="15">
        <v>250</v>
      </c>
      <c r="D9" s="16">
        <v>20.55</v>
      </c>
    </row>
    <row r="10" spans="1:4" ht="17.25" x14ac:dyDescent="0.25">
      <c r="A10" s="12" t="s">
        <v>7</v>
      </c>
      <c r="B10" s="14" t="s">
        <v>4</v>
      </c>
      <c r="C10" s="15">
        <v>60</v>
      </c>
      <c r="D10" s="16">
        <v>4.37</v>
      </c>
    </row>
    <row r="11" spans="1:4" ht="17.25" x14ac:dyDescent="0.25">
      <c r="A11" s="12" t="s">
        <v>48</v>
      </c>
      <c r="B11" s="14" t="s">
        <v>42</v>
      </c>
      <c r="C11" s="15">
        <v>48</v>
      </c>
      <c r="D11" s="16">
        <v>3.04</v>
      </c>
    </row>
    <row r="12" spans="1:4" ht="15" customHeight="1" x14ac:dyDescent="0.25">
      <c r="A12" s="26" t="s">
        <v>8</v>
      </c>
      <c r="B12" s="17"/>
      <c r="C12" s="11"/>
      <c r="D12" s="11"/>
    </row>
    <row r="13" spans="1:4" ht="36" customHeight="1" x14ac:dyDescent="0.25">
      <c r="A13" s="12" t="s">
        <v>58</v>
      </c>
      <c r="B13" s="14" t="s">
        <v>54</v>
      </c>
      <c r="C13" s="16">
        <v>104</v>
      </c>
      <c r="D13" s="13">
        <v>38.21</v>
      </c>
    </row>
    <row r="14" spans="1:4" ht="17.25" x14ac:dyDescent="0.25">
      <c r="A14" s="12" t="s">
        <v>43</v>
      </c>
      <c r="B14" s="14" t="s">
        <v>44</v>
      </c>
      <c r="C14" s="15">
        <v>132</v>
      </c>
      <c r="D14" s="16">
        <v>33.979999999999997</v>
      </c>
    </row>
    <row r="15" spans="1:4" ht="17.25" x14ac:dyDescent="0.25">
      <c r="A15" s="12" t="s">
        <v>36</v>
      </c>
      <c r="B15" s="14">
        <v>150</v>
      </c>
      <c r="C15" s="15">
        <v>220</v>
      </c>
      <c r="D15" s="16">
        <v>9.5</v>
      </c>
    </row>
    <row r="16" spans="1:4" ht="17.25" x14ac:dyDescent="0.25">
      <c r="A16" s="12" t="s">
        <v>59</v>
      </c>
      <c r="B16" s="14" t="s">
        <v>60</v>
      </c>
      <c r="C16" s="15">
        <v>92</v>
      </c>
      <c r="D16" s="16">
        <v>13.23</v>
      </c>
    </row>
    <row r="17" spans="1:4" ht="17.25" x14ac:dyDescent="0.25">
      <c r="A17" s="12" t="s">
        <v>38</v>
      </c>
      <c r="B17" s="14" t="s">
        <v>62</v>
      </c>
      <c r="C17" s="15">
        <v>39</v>
      </c>
      <c r="D17" s="16">
        <v>2.12</v>
      </c>
    </row>
    <row r="18" spans="1:4" ht="17.25" x14ac:dyDescent="0.25">
      <c r="A18" s="34" t="s">
        <v>9</v>
      </c>
      <c r="B18" s="35"/>
      <c r="C18" s="22"/>
      <c r="D18" s="36">
        <f>SUM(D8:D17)</f>
        <v>125.00000000000001</v>
      </c>
    </row>
    <row r="19" spans="1:4" ht="16.5" customHeight="1" x14ac:dyDescent="0.25">
      <c r="A19" s="58" t="s">
        <v>10</v>
      </c>
      <c r="B19" s="59"/>
      <c r="C19" s="59"/>
      <c r="D19" s="60"/>
    </row>
    <row r="20" spans="1:4" ht="15.75" customHeight="1" x14ac:dyDescent="0.25">
      <c r="A20" s="26" t="s">
        <v>6</v>
      </c>
      <c r="B20" s="29"/>
      <c r="C20" s="30"/>
      <c r="D20" s="31"/>
    </row>
    <row r="21" spans="1:4" ht="15.75" customHeight="1" x14ac:dyDescent="0.25">
      <c r="A21" s="12"/>
      <c r="B21" s="13"/>
      <c r="C21" s="13"/>
      <c r="D21" s="13"/>
    </row>
    <row r="22" spans="1:4" ht="17.25" x14ac:dyDescent="0.25">
      <c r="A22" s="12" t="s">
        <v>56</v>
      </c>
      <c r="B22" s="14" t="s">
        <v>57</v>
      </c>
      <c r="C22" s="15">
        <v>250</v>
      </c>
      <c r="D22" s="16">
        <v>20.55</v>
      </c>
    </row>
    <row r="23" spans="1:4" ht="17.25" x14ac:dyDescent="0.25">
      <c r="A23" s="12" t="s">
        <v>7</v>
      </c>
      <c r="B23" s="14" t="s">
        <v>4</v>
      </c>
      <c r="C23" s="15">
        <v>60</v>
      </c>
      <c r="D23" s="16">
        <v>4.37</v>
      </c>
    </row>
    <row r="24" spans="1:4" ht="17.25" x14ac:dyDescent="0.25">
      <c r="A24" s="12" t="s">
        <v>48</v>
      </c>
      <c r="B24" s="14" t="s">
        <v>42</v>
      </c>
      <c r="C24" s="15">
        <v>48</v>
      </c>
      <c r="D24" s="16">
        <v>3.04</v>
      </c>
    </row>
    <row r="25" spans="1:4" ht="16.5" customHeight="1" x14ac:dyDescent="0.25">
      <c r="A25" s="26" t="s">
        <v>8</v>
      </c>
      <c r="B25" s="17"/>
      <c r="C25" s="11"/>
      <c r="D25" s="11"/>
    </row>
    <row r="26" spans="1:4" ht="16.5" customHeight="1" x14ac:dyDescent="0.25">
      <c r="A26" s="12" t="s">
        <v>58</v>
      </c>
      <c r="B26" s="14" t="s">
        <v>54</v>
      </c>
      <c r="C26" s="16">
        <v>104</v>
      </c>
      <c r="D26" s="13">
        <v>38.21</v>
      </c>
    </row>
    <row r="27" spans="1:4" ht="17.25" x14ac:dyDescent="0.25">
      <c r="A27" s="12" t="s">
        <v>43</v>
      </c>
      <c r="B27" s="14" t="s">
        <v>44</v>
      </c>
      <c r="C27" s="15">
        <v>132</v>
      </c>
      <c r="D27" s="16">
        <v>33.979999999999997</v>
      </c>
    </row>
    <row r="28" spans="1:4" ht="17.25" x14ac:dyDescent="0.25">
      <c r="A28" s="12" t="s">
        <v>36</v>
      </c>
      <c r="B28" s="14">
        <v>150</v>
      </c>
      <c r="C28" s="15">
        <v>220</v>
      </c>
      <c r="D28" s="16">
        <v>9.5</v>
      </c>
    </row>
    <row r="29" spans="1:4" ht="17.25" x14ac:dyDescent="0.25">
      <c r="A29" s="12" t="s">
        <v>59</v>
      </c>
      <c r="B29" s="14" t="s">
        <v>60</v>
      </c>
      <c r="C29" s="15">
        <v>92</v>
      </c>
      <c r="D29" s="16">
        <v>13.23</v>
      </c>
    </row>
    <row r="30" spans="1:4" ht="17.25" x14ac:dyDescent="0.25">
      <c r="A30" s="12" t="s">
        <v>38</v>
      </c>
      <c r="B30" s="14" t="s">
        <v>62</v>
      </c>
      <c r="C30" s="15">
        <v>39</v>
      </c>
      <c r="D30" s="16">
        <v>2.12</v>
      </c>
    </row>
    <row r="31" spans="1:4" ht="17.25" x14ac:dyDescent="0.25">
      <c r="A31" s="34" t="s">
        <v>9</v>
      </c>
      <c r="B31" s="35"/>
      <c r="C31" s="22"/>
      <c r="D31" s="36">
        <f>SUM(D21:D30)</f>
        <v>125.00000000000001</v>
      </c>
    </row>
    <row r="32" spans="1:4" ht="15.75" customHeight="1" x14ac:dyDescent="0.25">
      <c r="A32" s="37" t="s">
        <v>12</v>
      </c>
      <c r="B32" s="14"/>
      <c r="C32" s="16"/>
      <c r="D32" s="13"/>
    </row>
    <row r="33" spans="1:4" ht="18.75" x14ac:dyDescent="0.3">
      <c r="A33" s="40" t="s">
        <v>51</v>
      </c>
      <c r="B33" s="41" t="s">
        <v>52</v>
      </c>
      <c r="C33" s="42">
        <v>102</v>
      </c>
      <c r="D33" s="41">
        <v>12.15</v>
      </c>
    </row>
    <row r="34" spans="1:4" ht="17.25" x14ac:dyDescent="0.25">
      <c r="A34" s="12" t="s">
        <v>53</v>
      </c>
      <c r="B34" s="13" t="s">
        <v>49</v>
      </c>
      <c r="C34" s="15">
        <v>251</v>
      </c>
      <c r="D34" s="13">
        <v>36.96</v>
      </c>
    </row>
    <row r="35" spans="1:4" ht="17.25" x14ac:dyDescent="0.25">
      <c r="A35" s="12" t="s">
        <v>50</v>
      </c>
      <c r="B35" s="14" t="s">
        <v>37</v>
      </c>
      <c r="C35" s="15">
        <v>219</v>
      </c>
      <c r="D35" s="16">
        <v>13.16</v>
      </c>
    </row>
    <row r="36" spans="1:4" ht="17.25" x14ac:dyDescent="0.25">
      <c r="A36" s="12" t="s">
        <v>7</v>
      </c>
      <c r="B36" s="14" t="s">
        <v>4</v>
      </c>
      <c r="C36" s="15">
        <v>60</v>
      </c>
      <c r="D36" s="16">
        <v>4.37</v>
      </c>
    </row>
    <row r="37" spans="1:4" ht="17.25" x14ac:dyDescent="0.25">
      <c r="A37" s="12" t="s">
        <v>38</v>
      </c>
      <c r="B37" s="14" t="s">
        <v>63</v>
      </c>
      <c r="C37" s="15">
        <v>60.2</v>
      </c>
      <c r="D37" s="16">
        <v>3.36</v>
      </c>
    </row>
    <row r="38" spans="1:4" ht="17.25" x14ac:dyDescent="0.25">
      <c r="A38" s="34" t="s">
        <v>9</v>
      </c>
      <c r="B38" s="20"/>
      <c r="C38" s="22"/>
      <c r="D38" s="36">
        <f>SUM(D33:D37)</f>
        <v>70</v>
      </c>
    </row>
    <row r="39" spans="1:4" ht="15.75" customHeight="1" x14ac:dyDescent="0.25">
      <c r="A39" s="37" t="s">
        <v>11</v>
      </c>
      <c r="B39" s="13"/>
      <c r="C39" s="16"/>
      <c r="D39" s="16"/>
    </row>
    <row r="40" spans="1:4" ht="17.25" customHeight="1" x14ac:dyDescent="0.25">
      <c r="A40" s="12"/>
      <c r="B40" s="14"/>
      <c r="C40" s="16"/>
      <c r="D40" s="16"/>
    </row>
    <row r="41" spans="1:4" ht="17.25" customHeight="1" x14ac:dyDescent="0.25">
      <c r="A41" s="12" t="s">
        <v>58</v>
      </c>
      <c r="B41" s="14" t="s">
        <v>54</v>
      </c>
      <c r="C41" s="16">
        <v>104</v>
      </c>
      <c r="D41" s="13">
        <v>38.21</v>
      </c>
    </row>
    <row r="42" spans="1:4" ht="17.25" x14ac:dyDescent="0.25">
      <c r="A42" s="12" t="s">
        <v>43</v>
      </c>
      <c r="B42" s="14" t="s">
        <v>44</v>
      </c>
      <c r="C42" s="15">
        <v>132</v>
      </c>
      <c r="D42" s="16">
        <v>33.979999999999997</v>
      </c>
    </row>
    <row r="43" spans="1:4" ht="17.25" x14ac:dyDescent="0.25">
      <c r="A43" s="12" t="s">
        <v>36</v>
      </c>
      <c r="B43" s="14">
        <v>150</v>
      </c>
      <c r="C43" s="15">
        <v>220</v>
      </c>
      <c r="D43" s="16">
        <v>9.5</v>
      </c>
    </row>
    <row r="44" spans="1:4" ht="17.25" x14ac:dyDescent="0.25">
      <c r="A44" s="12" t="s">
        <v>7</v>
      </c>
      <c r="B44" s="14" t="s">
        <v>4</v>
      </c>
      <c r="C44" s="15">
        <v>60</v>
      </c>
      <c r="D44" s="16">
        <v>4.37</v>
      </c>
    </row>
    <row r="45" spans="1:4" ht="17.25" x14ac:dyDescent="0.25">
      <c r="A45" s="12" t="s">
        <v>38</v>
      </c>
      <c r="B45" s="14" t="s">
        <v>64</v>
      </c>
      <c r="C45" s="21">
        <v>69.599999999999994</v>
      </c>
      <c r="D45" s="22">
        <v>3.94</v>
      </c>
    </row>
    <row r="46" spans="1:4" ht="17.25" x14ac:dyDescent="0.25">
      <c r="A46" s="32" t="s">
        <v>9</v>
      </c>
      <c r="B46" s="13"/>
      <c r="C46" s="16"/>
      <c r="D46" s="33">
        <f>SUM(D40:D45)</f>
        <v>90</v>
      </c>
    </row>
    <row r="47" spans="1:4" ht="18" x14ac:dyDescent="0.3">
      <c r="A47" s="19" t="s">
        <v>13</v>
      </c>
      <c r="B47" s="18"/>
      <c r="C47" s="18"/>
      <c r="D47" s="18"/>
    </row>
  </sheetData>
  <mergeCells count="5">
    <mergeCell ref="A19:D19"/>
    <mergeCell ref="A1:D1"/>
    <mergeCell ref="A2:D2"/>
    <mergeCell ref="A3:D3"/>
    <mergeCell ref="A6:D6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LFrUDqZOFY4YrDbGCXcGdLm34PXuDI0e9NVzNE8r8DI=</DigestValue>
    </Reference>
    <Reference Type="http://www.w3.org/2000/09/xmldsig#Object" URI="#idOfficeObject">
      <DigestMethod Algorithm="http://www.w3.org/2001/04/xmlenc#sha256"/>
      <DigestValue>CpcgiJpr0Dv/UmEtk7LqXzDYaiXNWzI1S5YeJgY0ZSs=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lL2DVpajGerU/1n8h88Ue1KV0G1pXe06EKI6iQq0+ZE=</DigestValue>
    </Reference>
  </SignedInfo>
  <SignatureValue>u0jfXFlpymD5v1iFCE63D9tA7kkkuWUu+qiANhNcLJhy4c5ChC6BbHqfDg0pqHYL5+zJzbnLUf/E
i5Y8BBeBNa2skN/WVgrUwrM8o6W63BRmrFGTwr/Jkf66u+Hpx7ErsMX+L3v9B27IaAkZVdRgsM6p
hwa26jS6H9gpE9R2iBHpPd9EipaKXOyhDmjhg+vW46TqEYEgfRriJ3O15y7E6OWyMjUjuOAXZqF2
mNw5eFZV6Z01s/6yUlxbKlRqm6DZWKbf/7en/pxAmy3ra4mNtb0EPEaF9FWPl/itahA7ZkEJtYVt
vbV8paZmE3O+zFVp1OH/G4zmt+//8Af28WmhFw==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J+MeAIhoBt2JFuvnJ989oVvyFcm1G2E4qBhZ7gFR+Q4=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2C1g60Chgrv6dgflm1/Ls0NrG+/ey3o5qY+kFKBIE+U=</DigestValue>
      </Reference>
      <Reference URI="/xl/sharedStrings.xml?ContentType=application/vnd.openxmlformats-officedocument.spreadsheetml.sharedStrings+xml">
        <DigestMethod Algorithm="http://www.w3.org/2001/04/xmlenc#sha256"/>
        <DigestValue>FUr8ytDFDn3ZOLxwsOTayhB7W+DVUwP2ZeLpsqBlkbs=</DigestValue>
      </Reference>
      <Reference URI="/xl/styles.xml?ContentType=application/vnd.openxmlformats-officedocument.spreadsheetml.styles+xml">
        <DigestMethod Algorithm="http://www.w3.org/2001/04/xmlenc#sha256"/>
        <DigestValue>2zZPcZandzoyDtArfd+1uCBGE3NOf8CDXm5hDj208uw=</DigestValue>
      </Reference>
      <Reference URI="/xl/theme/theme1.xml?ContentType=application/vnd.openxmlformats-officedocument.theme+xml">
        <DigestMethod Algorithm="http://www.w3.org/2001/04/xmlenc#sha256"/>
        <DigestValue>NpgdLeNTq+m4ADf30dXnWeFVjXtGtF97qY0FqAhGVvE=</DigestValue>
      </Reference>
      <Reference URI="/xl/workbook.xml?ContentType=application/vnd.openxmlformats-officedocument.spreadsheetml.sheet.main+xml">
        <DigestMethod Algorithm="http://www.w3.org/2001/04/xmlenc#sha256"/>
        <DigestValue>G4CkdKViZYw8JaENdfuVdzK0dHfABcj+0ILBQ2hQSkw=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7p2XCwh+OdVcL44LJ/XvGvSae0ceYkBYy5zmSzc+6Jo=</DigestValue>
      </Reference>
      <Reference URI="/xl/worksheets/sheet2.xml?ContentType=application/vnd.openxmlformats-officedocument.spreadsheetml.worksheet+xml">
        <DigestMethod Algorithm="http://www.w3.org/2001/04/xmlenc#sha256"/>
        <DigestValue>OHB4ddNYkPfPrNb5wyMG8sKOXM4oZViDIKgLTlbf/3w=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2022-05-12T19:11:54Z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16.0.15128/23</OfficeVersion>
          <ApplicationVersion>16.0.15128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2022-05-12T19:11:54Z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2022-05-12T09:09:28Z</dcterms:modified>
</cp:coreProperties>
</file>