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625" windowHeight="8025"/>
  </bookViews>
  <sheets>
    <sheet name=" Лист 1" sheetId="3" r:id="rId1"/>
    <sheet name="меню" sheetId="2" r:id="rId2"/>
  </sheets>
  <calcPr calcId="152511"/>
</workbook>
</file>

<file path=xl/calcChain.xml><?xml version="1.0" encoding="utf-8"?>
<calcChain xmlns="http://schemas.openxmlformats.org/spreadsheetml/2006/main">
  <c r="D46" i="2" l="1"/>
  <c r="E15" i="3"/>
  <c r="D17" i="2"/>
  <c r="J13" i="3"/>
  <c r="I13" i="3"/>
  <c r="H13" i="3"/>
  <c r="J7" i="3"/>
  <c r="I7" i="3"/>
  <c r="H7" i="3"/>
  <c r="H1" i="3" l="1"/>
  <c r="A1" i="3"/>
  <c r="D31" i="2" l="1"/>
  <c r="D6" i="3"/>
  <c r="J14" i="3"/>
  <c r="I14" i="3"/>
  <c r="H14" i="3"/>
  <c r="G12" i="3"/>
  <c r="G11" i="3"/>
  <c r="G10" i="3"/>
  <c r="G9" i="3"/>
  <c r="G8" i="3"/>
  <c r="F12" i="3"/>
  <c r="F11" i="3"/>
  <c r="F10" i="3"/>
  <c r="F9" i="3"/>
  <c r="F8" i="3"/>
  <c r="E12" i="3"/>
  <c r="E11" i="3"/>
  <c r="E8" i="3"/>
  <c r="D12" i="3"/>
  <c r="D11" i="3"/>
  <c r="D10" i="3"/>
  <c r="D9" i="3"/>
  <c r="D8" i="3"/>
  <c r="G6" i="3"/>
  <c r="G5" i="3"/>
  <c r="G4" i="3"/>
  <c r="F6" i="3"/>
  <c r="F5" i="3"/>
  <c r="F4" i="3"/>
  <c r="E6" i="3"/>
  <c r="E5" i="3"/>
  <c r="E4" i="3"/>
  <c r="D5" i="3"/>
  <c r="F13" i="3" l="1"/>
  <c r="G7" i="3"/>
  <c r="G13" i="3"/>
  <c r="F7" i="3"/>
  <c r="D38" i="2"/>
  <c r="G14" i="3" l="1"/>
  <c r="F14" i="3"/>
</calcChain>
</file>

<file path=xl/sharedStrings.xml><?xml version="1.0" encoding="utf-8"?>
<sst xmlns="http://schemas.openxmlformats.org/spreadsheetml/2006/main" count="106" uniqueCount="69">
  <si>
    <t>выход</t>
  </si>
  <si>
    <t>наименование блюда</t>
  </si>
  <si>
    <t>калорийность</t>
  </si>
  <si>
    <t>цена</t>
  </si>
  <si>
    <t>200/15/3</t>
  </si>
  <si>
    <t>БЕСПЛАТНОЕ ПИТАНИЕ УЧАЩИХСЯ 1 - 4 КЛАССОВ (с 7 до 11 лет)</t>
  </si>
  <si>
    <t>ЗАВТРАК</t>
  </si>
  <si>
    <t>Чай с сахаром и лимоном</t>
  </si>
  <si>
    <t>ОБЕД</t>
  </si>
  <si>
    <t>Хлеб дарницкий</t>
  </si>
  <si>
    <t>ИТОГО</t>
  </si>
  <si>
    <t>ПИТАНИЕ СОЦИАЛЬНОЕ (с 12 лет и старше)</t>
  </si>
  <si>
    <t>ОБЕД (платный)</t>
  </si>
  <si>
    <t>ЗАВТРАК (платный)</t>
  </si>
  <si>
    <t>Директор ________ Заведующий производством _______ Калькулятор _______</t>
  </si>
  <si>
    <t>Прием пищи</t>
  </si>
  <si>
    <t>Раздел</t>
  </si>
  <si>
    <t>№ рецептуры*</t>
  </si>
  <si>
    <t>Блюдо</t>
  </si>
  <si>
    <t>Выход</t>
  </si>
  <si>
    <t>Цена</t>
  </si>
  <si>
    <t>Калорий-ность</t>
  </si>
  <si>
    <t>Пищевые вещества</t>
  </si>
  <si>
    <t>Белки</t>
  </si>
  <si>
    <t>Жиры</t>
  </si>
  <si>
    <t>Углеводы</t>
  </si>
  <si>
    <t>Завтрак</t>
  </si>
  <si>
    <t>гор. блюдо</t>
  </si>
  <si>
    <t>гор.напиток</t>
  </si>
  <si>
    <t>хлеб</t>
  </si>
  <si>
    <t>Итого за завтрак</t>
  </si>
  <si>
    <t>Обед</t>
  </si>
  <si>
    <t>1 блюдо</t>
  </si>
  <si>
    <t>2 блюдо</t>
  </si>
  <si>
    <t>гарнир</t>
  </si>
  <si>
    <t>напиток</t>
  </si>
  <si>
    <t>Итого за обед</t>
  </si>
  <si>
    <t>ИТОГО ЗА ДЕНЬ</t>
  </si>
  <si>
    <t>МБУ «Комбинат питания»</t>
  </si>
  <si>
    <t>200/5</t>
  </si>
  <si>
    <t>Каша геркулесовая с маслом</t>
  </si>
  <si>
    <t>18</t>
  </si>
  <si>
    <t>Уха Рыбацкая</t>
  </si>
  <si>
    <t>Греча отварная</t>
  </si>
  <si>
    <t>ТТК 3</t>
  </si>
  <si>
    <t>ГОСТ</t>
  </si>
  <si>
    <t>№ 686 шк.сб.</t>
  </si>
  <si>
    <t xml:space="preserve">№ 199 сб. 2003 </t>
  </si>
  <si>
    <t>№ 508 шк. сб.</t>
  </si>
  <si>
    <t>4 мая 2022 г.</t>
  </si>
  <si>
    <t>Батон пшеничный</t>
  </si>
  <si>
    <t>150</t>
  </si>
  <si>
    <t>Молоко</t>
  </si>
  <si>
    <t>200</t>
  </si>
  <si>
    <t>Молоко (1-4 классы)</t>
  </si>
  <si>
    <t>12,5/250</t>
  </si>
  <si>
    <t>Тефтели из говядины</t>
  </si>
  <si>
    <t>60/50</t>
  </si>
  <si>
    <t>№ 461 сб.шк.</t>
  </si>
  <si>
    <t>Сок фруктовый</t>
  </si>
  <si>
    <t>22</t>
  </si>
  <si>
    <t>Свежий огурец</t>
  </si>
  <si>
    <t>35</t>
  </si>
  <si>
    <t>Биточки из говядины</t>
  </si>
  <si>
    <t>Макароны отварные</t>
  </si>
  <si>
    <t>75</t>
  </si>
  <si>
    <t>19</t>
  </si>
  <si>
    <t>2/23</t>
  </si>
  <si>
    <t>Меню МОУ "Ерёминогорская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</si>
</sst>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3.5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4" xfId="0" applyFont="1" applyBorder="1"/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2" fontId="5" fillId="0" borderId="6" xfId="0" applyNumberFormat="1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0" fontId="6" fillId="0" borderId="0" xfId="0" applyFont="1"/>
    <xf numFmtId="0" fontId="5" fillId="0" borderId="0" xfId="0" applyFont="1" applyFill="1" applyBorder="1"/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  <xf numFmtId="0" fontId="2" fillId="0" borderId="8" xfId="0" applyFont="1" applyBorder="1" applyAlignment="1"/>
    <xf numFmtId="0" fontId="4" fillId="0" borderId="5" xfId="0" applyFont="1" applyBorder="1" applyAlignment="1">
      <alignment wrapText="1"/>
    </xf>
    <xf numFmtId="49" fontId="5" fillId="0" borderId="5" xfId="0" applyNumberFormat="1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C11" sqref="C11"/>
    </sheetView>
  </sheetViews>
  <sheetFormatPr defaultRowHeight="15" x14ac:dyDescent="0.25"/>
  <cols>
    <col min="1" max="1" width="11.42578125" customWidth="1"/>
    <col min="2" max="2" width="13.5703125" customWidth="1"/>
    <col min="3" max="3" width="15" customWidth="1"/>
    <col min="4" max="4" width="26.140625" customWidth="1"/>
    <col min="5" max="5" width="10.140625" customWidth="1"/>
    <col min="6" max="6" width="10.5703125" customWidth="1"/>
    <col min="8" max="9" width="9.85546875" customWidth="1"/>
    <col min="10" max="10" width="11.5703125" customWidth="1"/>
  </cols>
  <sheetData>
    <row r="1" spans="1:10" ht="15.75" x14ac:dyDescent="0.25">
      <c r="A1" s="36" t="str">
        <f>меню!A2</f>
        <v>Меню МОУ "Ерёминогорская ООШ"</v>
      </c>
      <c r="B1" s="36"/>
      <c r="C1" s="36"/>
      <c r="D1" s="27"/>
      <c r="E1" s="27"/>
      <c r="F1" s="1"/>
      <c r="G1" s="1"/>
      <c r="H1" s="36" t="str">
        <f>меню!A3</f>
        <v>4 мая 2022 г.</v>
      </c>
      <c r="I1" s="36"/>
      <c r="J1" s="36"/>
    </row>
    <row r="2" spans="1:10" ht="20.25" customHeight="1" x14ac:dyDescent="0.25">
      <c r="A2" s="37" t="s">
        <v>15</v>
      </c>
      <c r="B2" s="37" t="s">
        <v>16</v>
      </c>
      <c r="C2" s="37" t="s">
        <v>17</v>
      </c>
      <c r="D2" s="37" t="s">
        <v>18</v>
      </c>
      <c r="E2" s="37" t="s">
        <v>19</v>
      </c>
      <c r="F2" s="37" t="s">
        <v>20</v>
      </c>
      <c r="G2" s="37" t="s">
        <v>21</v>
      </c>
      <c r="H2" s="39" t="s">
        <v>22</v>
      </c>
      <c r="I2" s="40"/>
      <c r="J2" s="41"/>
    </row>
    <row r="3" spans="1:10" x14ac:dyDescent="0.25">
      <c r="A3" s="38"/>
      <c r="B3" s="38"/>
      <c r="C3" s="38"/>
      <c r="D3" s="38"/>
      <c r="E3" s="38"/>
      <c r="F3" s="38"/>
      <c r="G3" s="38"/>
      <c r="H3" s="5" t="s">
        <v>23</v>
      </c>
      <c r="I3" s="5" t="s">
        <v>24</v>
      </c>
      <c r="J3" s="5" t="s">
        <v>25</v>
      </c>
    </row>
    <row r="4" spans="1:10" ht="30.6" customHeight="1" x14ac:dyDescent="0.25">
      <c r="A4" s="45" t="s">
        <v>26</v>
      </c>
      <c r="B4" s="3" t="s">
        <v>27</v>
      </c>
      <c r="C4" s="4" t="s">
        <v>44</v>
      </c>
      <c r="D4" s="6" t="s">
        <v>40</v>
      </c>
      <c r="E4" s="7" t="str">
        <f>меню!B8</f>
        <v>200/5</v>
      </c>
      <c r="F4" s="8">
        <f>меню!D8</f>
        <v>21.02</v>
      </c>
      <c r="G4" s="8">
        <f>меню!C8</f>
        <v>308</v>
      </c>
      <c r="H4" s="4">
        <v>5.61</v>
      </c>
      <c r="I4" s="4">
        <v>19.7</v>
      </c>
      <c r="J4" s="4">
        <v>26.46</v>
      </c>
    </row>
    <row r="5" spans="1:10" ht="18.75" customHeight="1" x14ac:dyDescent="0.25">
      <c r="A5" s="45"/>
      <c r="B5" s="3" t="s">
        <v>28</v>
      </c>
      <c r="C5" s="4" t="s">
        <v>46</v>
      </c>
      <c r="D5" s="6" t="str">
        <f>меню!A9</f>
        <v>Чай с сахаром и лимоном</v>
      </c>
      <c r="E5" s="7" t="str">
        <f>меню!B9</f>
        <v>200/15/3</v>
      </c>
      <c r="F5" s="8">
        <f>меню!D9</f>
        <v>4.37</v>
      </c>
      <c r="G5" s="8">
        <f>меню!C9</f>
        <v>60</v>
      </c>
      <c r="H5" s="4">
        <v>0.2</v>
      </c>
      <c r="I5" s="4">
        <v>0.5</v>
      </c>
      <c r="J5" s="4">
        <v>20</v>
      </c>
    </row>
    <row r="6" spans="1:10" ht="15.75" x14ac:dyDescent="0.25">
      <c r="A6" s="46"/>
      <c r="B6" s="3" t="s">
        <v>29</v>
      </c>
      <c r="C6" s="4" t="s">
        <v>45</v>
      </c>
      <c r="D6" s="6" t="str">
        <f>меню!A10</f>
        <v>Батон пшеничный</v>
      </c>
      <c r="E6" s="7" t="str">
        <f>меню!B10</f>
        <v>18</v>
      </c>
      <c r="F6" s="8">
        <f>меню!D10</f>
        <v>3.16</v>
      </c>
      <c r="G6" s="8">
        <f>меню!C10</f>
        <v>48</v>
      </c>
      <c r="H6" s="4">
        <v>1.37</v>
      </c>
      <c r="I6" s="4">
        <v>0.5</v>
      </c>
      <c r="J6" s="4">
        <v>9.25</v>
      </c>
    </row>
    <row r="7" spans="1:10" ht="15.75" x14ac:dyDescent="0.25">
      <c r="A7" s="42" t="s">
        <v>30</v>
      </c>
      <c r="B7" s="43"/>
      <c r="C7" s="43"/>
      <c r="D7" s="43"/>
      <c r="E7" s="44"/>
      <c r="F7" s="9">
        <f>SUM(F4:F6)</f>
        <v>28.55</v>
      </c>
      <c r="G7" s="9">
        <f>SUM(G4:G6)</f>
        <v>416</v>
      </c>
      <c r="H7" s="4">
        <f>SUM(H4:H6)</f>
        <v>7.1800000000000006</v>
      </c>
      <c r="I7" s="4">
        <f>SUM(I4:I6)</f>
        <v>20.7</v>
      </c>
      <c r="J7" s="4">
        <f>SUM(J4:J6)</f>
        <v>55.71</v>
      </c>
    </row>
    <row r="8" spans="1:10" ht="15.75" x14ac:dyDescent="0.25">
      <c r="A8" s="47" t="s">
        <v>31</v>
      </c>
      <c r="B8" s="10" t="s">
        <v>32</v>
      </c>
      <c r="C8" s="4" t="s">
        <v>47</v>
      </c>
      <c r="D8" s="6" t="str">
        <f>меню!A12</f>
        <v>Уха Рыбацкая</v>
      </c>
      <c r="E8" s="7" t="str">
        <f>меню!B12</f>
        <v>12,5/250</v>
      </c>
      <c r="F8" s="4">
        <f>меню!D12</f>
        <v>25.83</v>
      </c>
      <c r="G8" s="8">
        <f>меню!C12</f>
        <v>110</v>
      </c>
      <c r="H8" s="4">
        <v>2</v>
      </c>
      <c r="I8" s="4">
        <v>4.9000000000000004</v>
      </c>
      <c r="J8" s="4">
        <v>14.3</v>
      </c>
    </row>
    <row r="9" spans="1:10" ht="17.25" customHeight="1" x14ac:dyDescent="0.25">
      <c r="A9" s="47"/>
      <c r="B9" s="10" t="s">
        <v>33</v>
      </c>
      <c r="C9" s="4" t="s">
        <v>58</v>
      </c>
      <c r="D9" s="6" t="str">
        <f>меню!A13</f>
        <v>Тефтели из говядины</v>
      </c>
      <c r="E9" s="7" t="s">
        <v>57</v>
      </c>
      <c r="F9" s="4">
        <f>меню!D13</f>
        <v>36.96</v>
      </c>
      <c r="G9" s="8">
        <f>меню!C13</f>
        <v>251</v>
      </c>
      <c r="H9" s="4">
        <v>13.8</v>
      </c>
      <c r="I9" s="4">
        <v>16.399999999999999</v>
      </c>
      <c r="J9" s="8">
        <v>13.1</v>
      </c>
    </row>
    <row r="10" spans="1:10" ht="18" customHeight="1" x14ac:dyDescent="0.25">
      <c r="A10" s="47"/>
      <c r="B10" s="10" t="s">
        <v>34</v>
      </c>
      <c r="C10" s="4" t="s">
        <v>48</v>
      </c>
      <c r="D10" s="6" t="str">
        <f>меню!A14</f>
        <v>Греча отварная</v>
      </c>
      <c r="E10" s="7" t="s">
        <v>51</v>
      </c>
      <c r="F10" s="4">
        <f>меню!D14</f>
        <v>18.21</v>
      </c>
      <c r="G10" s="8">
        <f>меню!C14</f>
        <v>279</v>
      </c>
      <c r="H10" s="4">
        <v>8.6999999999999993</v>
      </c>
      <c r="I10" s="4">
        <v>7.8</v>
      </c>
      <c r="J10" s="4">
        <v>42.6</v>
      </c>
    </row>
    <row r="11" spans="1:10" ht="30" customHeight="1" x14ac:dyDescent="0.25">
      <c r="A11" s="47"/>
      <c r="B11" s="10" t="s">
        <v>35</v>
      </c>
      <c r="C11" s="4" t="s">
        <v>45</v>
      </c>
      <c r="D11" s="6" t="str">
        <f>меню!A15</f>
        <v>Сок фруктовый</v>
      </c>
      <c r="E11" s="7">
        <f>меню!B15</f>
        <v>200</v>
      </c>
      <c r="F11" s="8">
        <f>меню!D15</f>
        <v>13.23</v>
      </c>
      <c r="G11" s="8">
        <f>меню!C15</f>
        <v>92</v>
      </c>
      <c r="H11" s="4">
        <v>0.4</v>
      </c>
      <c r="I11" s="4">
        <v>0</v>
      </c>
      <c r="J11" s="4">
        <v>31.8</v>
      </c>
    </row>
    <row r="12" spans="1:10" ht="15.75" x14ac:dyDescent="0.25">
      <c r="A12" s="47"/>
      <c r="B12" s="10" t="s">
        <v>29</v>
      </c>
      <c r="C12" s="4" t="s">
        <v>45</v>
      </c>
      <c r="D12" s="6" t="str">
        <f>меню!A16</f>
        <v>Хлеб дарницкий</v>
      </c>
      <c r="E12" s="7" t="str">
        <f>меню!B16</f>
        <v>22</v>
      </c>
      <c r="F12" s="4">
        <f>меню!D16</f>
        <v>2.2200000000000002</v>
      </c>
      <c r="G12" s="8">
        <f>меню!C16</f>
        <v>33.1</v>
      </c>
      <c r="H12" s="4">
        <v>1.98</v>
      </c>
      <c r="I12" s="4">
        <v>0.36</v>
      </c>
      <c r="J12" s="4">
        <v>10.199999999999999</v>
      </c>
    </row>
    <row r="13" spans="1:10" ht="15.75" x14ac:dyDescent="0.25">
      <c r="A13" s="42" t="s">
        <v>36</v>
      </c>
      <c r="B13" s="43"/>
      <c r="C13" s="43"/>
      <c r="D13" s="43"/>
      <c r="E13" s="44"/>
      <c r="F13" s="9">
        <f>SUM(F8:F12)</f>
        <v>96.45</v>
      </c>
      <c r="G13" s="9">
        <f>SUM(G8:G12)</f>
        <v>765.1</v>
      </c>
      <c r="H13" s="4">
        <f>SUM(H8:H12)</f>
        <v>26.88</v>
      </c>
      <c r="I13" s="4">
        <f>SUM(I8:I12)</f>
        <v>29.459999999999997</v>
      </c>
      <c r="J13" s="4">
        <f>SUM(J8:J12)</f>
        <v>112</v>
      </c>
    </row>
    <row r="14" spans="1:10" ht="22.5" customHeight="1" x14ac:dyDescent="0.25">
      <c r="A14" s="42" t="s">
        <v>37</v>
      </c>
      <c r="B14" s="43"/>
      <c r="C14" s="43"/>
      <c r="D14" s="43"/>
      <c r="E14" s="44"/>
      <c r="F14" s="9">
        <f>F7+F13</f>
        <v>125</v>
      </c>
      <c r="G14" s="9">
        <f>G7+G13</f>
        <v>1181.0999999999999</v>
      </c>
      <c r="H14" s="9">
        <f>H7+H13</f>
        <v>34.06</v>
      </c>
      <c r="I14" s="9">
        <f>I7+I13</f>
        <v>50.16</v>
      </c>
      <c r="J14" s="9">
        <f>J7+J13</f>
        <v>167.71</v>
      </c>
    </row>
    <row r="15" spans="1:10" ht="15.75" x14ac:dyDescent="0.25">
      <c r="A15" s="35"/>
      <c r="B15" s="35"/>
      <c r="C15" s="4" t="s">
        <v>45</v>
      </c>
      <c r="D15" s="6" t="s">
        <v>54</v>
      </c>
      <c r="E15" s="7" t="str">
        <f>меню!B19</f>
        <v>200</v>
      </c>
      <c r="F15" s="9">
        <v>14.8</v>
      </c>
      <c r="G15" s="9">
        <v>120</v>
      </c>
      <c r="H15" s="9">
        <v>5.8</v>
      </c>
      <c r="I15" s="9">
        <v>6.4</v>
      </c>
      <c r="J15" s="9">
        <v>9.4</v>
      </c>
    </row>
    <row r="17" spans="6:6" x14ac:dyDescent="0.25">
      <c r="F17" s="35"/>
    </row>
  </sheetData>
  <mergeCells count="15">
    <mergeCell ref="A13:E13"/>
    <mergeCell ref="A14:E14"/>
    <mergeCell ref="A7:E7"/>
    <mergeCell ref="A4:A6"/>
    <mergeCell ref="A8:A12"/>
    <mergeCell ref="A1:C1"/>
    <mergeCell ref="F2:F3"/>
    <mergeCell ref="H2:J2"/>
    <mergeCell ref="H1:J1"/>
    <mergeCell ref="A2:A3"/>
    <mergeCell ref="B2:B3"/>
    <mergeCell ref="C2:C3"/>
    <mergeCell ref="D2:D3"/>
    <mergeCell ref="E2:E3"/>
    <mergeCell ref="G2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A2" sqref="A2:D2"/>
    </sheetView>
  </sheetViews>
  <sheetFormatPr defaultRowHeight="15" x14ac:dyDescent="0.25"/>
  <cols>
    <col min="1" max="1" width="52.85546875" customWidth="1"/>
    <col min="2" max="2" width="14" customWidth="1"/>
    <col min="3" max="3" width="16.5703125" customWidth="1"/>
    <col min="4" max="4" width="12.5703125" customWidth="1"/>
  </cols>
  <sheetData>
    <row r="1" spans="1:4" ht="18.75" x14ac:dyDescent="0.3">
      <c r="A1" s="51" t="s">
        <v>38</v>
      </c>
      <c r="B1" s="51"/>
      <c r="C1" s="51"/>
      <c r="D1" s="51"/>
    </row>
    <row r="2" spans="1:4" ht="19.5" customHeight="1" x14ac:dyDescent="0.3">
      <c r="A2" s="51" t="s">
        <v>68</v>
      </c>
      <c r="B2" s="51"/>
      <c r="C2" s="51"/>
      <c r="D2" s="51"/>
    </row>
    <row r="3" spans="1:4" ht="15.75" customHeight="1" x14ac:dyDescent="0.3">
      <c r="A3" s="51" t="s">
        <v>49</v>
      </c>
      <c r="B3" s="51"/>
      <c r="C3" s="51"/>
      <c r="D3" s="51"/>
    </row>
    <row r="4" spans="1:4" ht="2.25" hidden="1" customHeight="1" x14ac:dyDescent="0.25">
      <c r="A4" s="1"/>
      <c r="B4" s="1"/>
      <c r="C4" s="1"/>
      <c r="D4" s="1"/>
    </row>
    <row r="5" spans="1:4" ht="15.75" x14ac:dyDescent="0.25">
      <c r="A5" s="2" t="s">
        <v>1</v>
      </c>
      <c r="B5" s="2" t="s">
        <v>0</v>
      </c>
      <c r="C5" s="2" t="s">
        <v>2</v>
      </c>
      <c r="D5" s="2" t="s">
        <v>3</v>
      </c>
    </row>
    <row r="6" spans="1:4" ht="18" customHeight="1" x14ac:dyDescent="0.25">
      <c r="A6" s="48" t="s">
        <v>5</v>
      </c>
      <c r="B6" s="49"/>
      <c r="C6" s="49"/>
      <c r="D6" s="50"/>
    </row>
    <row r="7" spans="1:4" ht="16.5" customHeight="1" x14ac:dyDescent="0.25">
      <c r="A7" s="31" t="s">
        <v>6</v>
      </c>
      <c r="B7" s="11"/>
      <c r="C7" s="11"/>
      <c r="D7" s="12"/>
    </row>
    <row r="8" spans="1:4" ht="17.25" x14ac:dyDescent="0.25">
      <c r="A8" s="13" t="s">
        <v>40</v>
      </c>
      <c r="B8" s="15" t="s">
        <v>39</v>
      </c>
      <c r="C8" s="16">
        <v>308</v>
      </c>
      <c r="D8" s="17">
        <v>21.02</v>
      </c>
    </row>
    <row r="9" spans="1:4" ht="17.25" x14ac:dyDescent="0.25">
      <c r="A9" s="13" t="s">
        <v>7</v>
      </c>
      <c r="B9" s="15" t="s">
        <v>4</v>
      </c>
      <c r="C9" s="16">
        <v>60</v>
      </c>
      <c r="D9" s="17">
        <v>4.37</v>
      </c>
    </row>
    <row r="10" spans="1:4" ht="17.25" x14ac:dyDescent="0.25">
      <c r="A10" s="13" t="s">
        <v>50</v>
      </c>
      <c r="B10" s="15" t="s">
        <v>41</v>
      </c>
      <c r="C10" s="16">
        <v>48</v>
      </c>
      <c r="D10" s="17">
        <v>3.16</v>
      </c>
    </row>
    <row r="11" spans="1:4" ht="15" customHeight="1" x14ac:dyDescent="0.25">
      <c r="A11" s="31" t="s">
        <v>8</v>
      </c>
      <c r="B11" s="18"/>
      <c r="C11" s="12"/>
      <c r="D11" s="12"/>
    </row>
    <row r="12" spans="1:4" ht="15" customHeight="1" x14ac:dyDescent="0.25">
      <c r="A12" s="13" t="s">
        <v>42</v>
      </c>
      <c r="B12" s="15" t="s">
        <v>55</v>
      </c>
      <c r="C12" s="17">
        <v>110</v>
      </c>
      <c r="D12" s="14">
        <v>25.83</v>
      </c>
    </row>
    <row r="13" spans="1:4" ht="18.75" customHeight="1" x14ac:dyDescent="0.25">
      <c r="A13" s="13" t="s">
        <v>56</v>
      </c>
      <c r="B13" s="15" t="s">
        <v>57</v>
      </c>
      <c r="C13" s="16">
        <v>251</v>
      </c>
      <c r="D13" s="14">
        <v>36.96</v>
      </c>
    </row>
    <row r="14" spans="1:4" ht="17.25" x14ac:dyDescent="0.25">
      <c r="A14" s="13" t="s">
        <v>43</v>
      </c>
      <c r="B14" s="15">
        <v>150</v>
      </c>
      <c r="C14" s="16">
        <v>279</v>
      </c>
      <c r="D14" s="14">
        <v>18.21</v>
      </c>
    </row>
    <row r="15" spans="1:4" ht="17.25" x14ac:dyDescent="0.25">
      <c r="A15" s="13" t="s">
        <v>59</v>
      </c>
      <c r="B15" s="15">
        <v>200</v>
      </c>
      <c r="C15" s="16">
        <v>92</v>
      </c>
      <c r="D15" s="17">
        <v>13.23</v>
      </c>
    </row>
    <row r="16" spans="1:4" ht="17.25" x14ac:dyDescent="0.25">
      <c r="A16" s="13" t="s">
        <v>9</v>
      </c>
      <c r="B16" s="15" t="s">
        <v>60</v>
      </c>
      <c r="C16" s="16">
        <v>33.1</v>
      </c>
      <c r="D16" s="17">
        <v>2.2200000000000002</v>
      </c>
    </row>
    <row r="17" spans="1:4" ht="17.25" x14ac:dyDescent="0.25">
      <c r="A17" s="28" t="s">
        <v>10</v>
      </c>
      <c r="B17" s="29"/>
      <c r="C17" s="26"/>
      <c r="D17" s="30">
        <f>SUM(D8:D16)</f>
        <v>125.00000000000001</v>
      </c>
    </row>
    <row r="18" spans="1:4" ht="17.25" x14ac:dyDescent="0.25">
      <c r="A18" s="34"/>
      <c r="B18" s="15"/>
      <c r="C18" s="16"/>
      <c r="D18" s="17"/>
    </row>
    <row r="19" spans="1:4" ht="17.25" x14ac:dyDescent="0.25">
      <c r="A19" s="13" t="s">
        <v>52</v>
      </c>
      <c r="B19" s="15" t="s">
        <v>53</v>
      </c>
      <c r="C19" s="16">
        <v>120</v>
      </c>
      <c r="D19" s="17">
        <v>14.8</v>
      </c>
    </row>
    <row r="20" spans="1:4" ht="15.75" x14ac:dyDescent="0.25">
      <c r="A20" s="48" t="s">
        <v>11</v>
      </c>
      <c r="B20" s="49"/>
      <c r="C20" s="49"/>
      <c r="D20" s="50"/>
    </row>
    <row r="21" spans="1:4" ht="16.5" customHeight="1" x14ac:dyDescent="0.25">
      <c r="A21" s="31" t="s">
        <v>6</v>
      </c>
      <c r="B21" s="18"/>
      <c r="C21" s="20"/>
      <c r="D21" s="19"/>
    </row>
    <row r="22" spans="1:4" ht="15.75" customHeight="1" x14ac:dyDescent="0.25">
      <c r="A22" s="13" t="s">
        <v>40</v>
      </c>
      <c r="B22" s="15" t="s">
        <v>39</v>
      </c>
      <c r="C22" s="16">
        <v>308</v>
      </c>
      <c r="D22" s="17">
        <v>21.02</v>
      </c>
    </row>
    <row r="23" spans="1:4" ht="17.25" x14ac:dyDescent="0.25">
      <c r="A23" s="13" t="s">
        <v>7</v>
      </c>
      <c r="B23" s="15" t="s">
        <v>4</v>
      </c>
      <c r="C23" s="16">
        <v>60</v>
      </c>
      <c r="D23" s="17">
        <v>4.37</v>
      </c>
    </row>
    <row r="24" spans="1:4" ht="17.25" x14ac:dyDescent="0.25">
      <c r="A24" s="13" t="s">
        <v>50</v>
      </c>
      <c r="B24" s="15" t="s">
        <v>41</v>
      </c>
      <c r="C24" s="16">
        <v>48</v>
      </c>
      <c r="D24" s="17">
        <v>3.16</v>
      </c>
    </row>
    <row r="25" spans="1:4" ht="17.25" x14ac:dyDescent="0.25">
      <c r="A25" s="31" t="s">
        <v>8</v>
      </c>
      <c r="B25" s="18"/>
      <c r="C25" s="12"/>
      <c r="D25" s="12"/>
    </row>
    <row r="26" spans="1:4" ht="16.5" customHeight="1" x14ac:dyDescent="0.25">
      <c r="A26" s="13" t="s">
        <v>42</v>
      </c>
      <c r="B26" s="15" t="s">
        <v>55</v>
      </c>
      <c r="C26" s="17">
        <v>110</v>
      </c>
      <c r="D26" s="14">
        <v>25.83</v>
      </c>
    </row>
    <row r="27" spans="1:4" ht="16.5" customHeight="1" x14ac:dyDescent="0.25">
      <c r="A27" s="13" t="s">
        <v>56</v>
      </c>
      <c r="B27" s="15" t="s">
        <v>57</v>
      </c>
      <c r="C27" s="16">
        <v>251</v>
      </c>
      <c r="D27" s="14">
        <v>36.96</v>
      </c>
    </row>
    <row r="28" spans="1:4" ht="17.25" x14ac:dyDescent="0.25">
      <c r="A28" s="13" t="s">
        <v>43</v>
      </c>
      <c r="B28" s="15">
        <v>150</v>
      </c>
      <c r="C28" s="16">
        <v>279</v>
      </c>
      <c r="D28" s="14">
        <v>18.21</v>
      </c>
    </row>
    <row r="29" spans="1:4" ht="17.25" x14ac:dyDescent="0.25">
      <c r="A29" s="13" t="s">
        <v>59</v>
      </c>
      <c r="B29" s="15">
        <v>200</v>
      </c>
      <c r="C29" s="16">
        <v>92</v>
      </c>
      <c r="D29" s="17">
        <v>13.23</v>
      </c>
    </row>
    <row r="30" spans="1:4" ht="17.25" x14ac:dyDescent="0.25">
      <c r="A30" s="13" t="s">
        <v>9</v>
      </c>
      <c r="B30" s="15" t="s">
        <v>60</v>
      </c>
      <c r="C30" s="16">
        <v>33.1</v>
      </c>
      <c r="D30" s="17">
        <v>2.2200000000000002</v>
      </c>
    </row>
    <row r="31" spans="1:4" ht="17.25" x14ac:dyDescent="0.25">
      <c r="A31" s="28" t="s">
        <v>10</v>
      </c>
      <c r="B31" s="29"/>
      <c r="C31" s="26"/>
      <c r="D31" s="30">
        <f>SUM(D21:D30)</f>
        <v>125.00000000000001</v>
      </c>
    </row>
    <row r="32" spans="1:4" ht="17.25" x14ac:dyDescent="0.25">
      <c r="A32" s="34" t="s">
        <v>13</v>
      </c>
      <c r="B32" s="15"/>
      <c r="C32" s="17"/>
      <c r="D32" s="14"/>
    </row>
    <row r="33" spans="1:4" ht="15.75" customHeight="1" x14ac:dyDescent="0.25">
      <c r="A33" s="11" t="s">
        <v>61</v>
      </c>
      <c r="B33" s="18" t="s">
        <v>62</v>
      </c>
      <c r="C33" s="20">
        <v>3.85</v>
      </c>
      <c r="D33" s="19">
        <v>7.87</v>
      </c>
    </row>
    <row r="34" spans="1:4" ht="17.25" x14ac:dyDescent="0.25">
      <c r="A34" s="13" t="s">
        <v>63</v>
      </c>
      <c r="B34" s="15" t="s">
        <v>65</v>
      </c>
      <c r="C34" s="16">
        <v>195.8</v>
      </c>
      <c r="D34" s="14">
        <v>46.29</v>
      </c>
    </row>
    <row r="35" spans="1:4" ht="17.25" x14ac:dyDescent="0.25">
      <c r="A35" s="13" t="s">
        <v>64</v>
      </c>
      <c r="B35" s="15" t="s">
        <v>51</v>
      </c>
      <c r="C35" s="16">
        <v>220</v>
      </c>
      <c r="D35" s="17">
        <v>9.5</v>
      </c>
    </row>
    <row r="36" spans="1:4" ht="17.25" x14ac:dyDescent="0.25">
      <c r="A36" s="13" t="s">
        <v>7</v>
      </c>
      <c r="B36" s="15" t="s">
        <v>4</v>
      </c>
      <c r="C36" s="16">
        <v>60</v>
      </c>
      <c r="D36" s="17">
        <v>4.37</v>
      </c>
    </row>
    <row r="37" spans="1:4" ht="17.25" x14ac:dyDescent="0.25">
      <c r="A37" s="13" t="s">
        <v>9</v>
      </c>
      <c r="B37" s="15" t="s">
        <v>66</v>
      </c>
      <c r="C37" s="16">
        <v>33.1</v>
      </c>
      <c r="D37" s="14">
        <v>1.97</v>
      </c>
    </row>
    <row r="38" spans="1:4" ht="17.25" x14ac:dyDescent="0.25">
      <c r="A38" s="28" t="s">
        <v>10</v>
      </c>
      <c r="B38" s="24"/>
      <c r="C38" s="26"/>
      <c r="D38" s="30">
        <f>SUM(D33:D37)</f>
        <v>70</v>
      </c>
    </row>
    <row r="39" spans="1:4" ht="17.25" x14ac:dyDescent="0.25">
      <c r="A39" s="34" t="s">
        <v>12</v>
      </c>
      <c r="B39" s="14"/>
      <c r="C39" s="17"/>
      <c r="D39" s="17"/>
    </row>
    <row r="40" spans="1:4" ht="17.25" x14ac:dyDescent="0.25">
      <c r="A40" s="13"/>
      <c r="B40" s="15"/>
      <c r="C40" s="17"/>
      <c r="D40" s="14"/>
    </row>
    <row r="41" spans="1:4" ht="17.25" x14ac:dyDescent="0.25">
      <c r="A41" s="13" t="s">
        <v>42</v>
      </c>
      <c r="B41" s="15" t="s">
        <v>55</v>
      </c>
      <c r="C41" s="17">
        <v>110</v>
      </c>
      <c r="D41" s="14">
        <v>25.83</v>
      </c>
    </row>
    <row r="42" spans="1:4" ht="17.25" x14ac:dyDescent="0.25">
      <c r="A42" s="13" t="s">
        <v>56</v>
      </c>
      <c r="B42" s="15" t="s">
        <v>57</v>
      </c>
      <c r="C42" s="16">
        <v>251</v>
      </c>
      <c r="D42" s="14">
        <v>36.96</v>
      </c>
    </row>
    <row r="43" spans="1:4" ht="17.25" customHeight="1" x14ac:dyDescent="0.25">
      <c r="A43" s="13" t="s">
        <v>43</v>
      </c>
      <c r="B43" s="15">
        <v>150</v>
      </c>
      <c r="C43" s="16">
        <v>279</v>
      </c>
      <c r="D43" s="14">
        <v>18.21</v>
      </c>
    </row>
    <row r="44" spans="1:4" ht="17.25" x14ac:dyDescent="0.25">
      <c r="A44" s="13" t="s">
        <v>7</v>
      </c>
      <c r="B44" s="15" t="s">
        <v>4</v>
      </c>
      <c r="C44" s="16">
        <v>60</v>
      </c>
      <c r="D44" s="17">
        <v>4.37</v>
      </c>
    </row>
    <row r="45" spans="1:4" ht="17.25" x14ac:dyDescent="0.25">
      <c r="A45" s="23" t="s">
        <v>9</v>
      </c>
      <c r="B45" s="15" t="s">
        <v>67</v>
      </c>
      <c r="C45" s="25">
        <v>80</v>
      </c>
      <c r="D45" s="26">
        <v>4.63</v>
      </c>
    </row>
    <row r="46" spans="1:4" ht="17.25" x14ac:dyDescent="0.25">
      <c r="A46" s="32" t="s">
        <v>10</v>
      </c>
      <c r="B46" s="14"/>
      <c r="C46" s="17"/>
      <c r="D46" s="33">
        <f>SUM(D41:D45)</f>
        <v>90</v>
      </c>
    </row>
    <row r="47" spans="1:4" ht="18" x14ac:dyDescent="0.3">
      <c r="A47" s="22" t="s">
        <v>14</v>
      </c>
      <c r="B47" s="21"/>
      <c r="C47" s="21"/>
      <c r="D47" s="21"/>
    </row>
  </sheetData>
  <mergeCells count="5">
    <mergeCell ref="A20:D20"/>
    <mergeCell ref="A1:D1"/>
    <mergeCell ref="A2:D2"/>
    <mergeCell ref="A3:D3"/>
    <mergeCell ref="A6:D6"/>
  </mergeCells>
  <pageMargins left="0.43307086614173229" right="0.23622047244094491" top="0.15748031496062992" bottom="0.15748031496062992" header="0.11811023622047245" footer="0.11811023622047245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P24WPwz537RbEPjADHtGdG5RxF55+3T8QUmzMmiYWrw=</DigestValue>
    </Reference>
    <Reference Type="http://www.w3.org/2000/09/xmldsig#Object" URI="#idOfficeObject">
      <DigestMethod Algorithm="http://www.w3.org/2001/04/xmlenc#sha256"/>
      <DigestValue>CpcgiJpr0Dv/UmEtk7LqXzDYaiXNWzI1S5YeJgY0ZSs=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ZvVeFxX9Qt6dFVRy2Aq6q019o3gT3E+h1laolRlP11M=</DigestValue>
    </Reference>
  </SignedInfo>
  <SignatureValue>MBsHZu7OH2OEZP3bYfWqwJBgoQtblf9+RAkZrGMDoCGPDW50fRvAl+92CBA17P+EVLZ574VItiIL
psPSQcARTBdDZi+cY/7XTx8BYJYtRTg21l0AL1gyVVvhsdLsoOLqIMf8FqjFxQQOK1Q2cnzoDWi3
N3mJKFogndVF5J+XMFhN0gP4Fy2Y+AK65kXupvP0NqDMzlsUiN0w4BLiCkmHQx8DpSZnnPM4fALH
c7agy0/mxJUtNvlLFkeqUuBWhgnfrgRHofkxi3oe00VT7iiH1vl9CGDIr0QuzXAUhUxgYg5eDI55
zC2Yz9N4e+otiKDVi3f6fYigzTtnpP0J/Pm2Wg==</SignatureValue>
  <KeyInfo>
    <X509Data>
      <X509Certificate>MIIEADCCAuigAwIBAgIKV1HJnNrkuhIxJzANBgkqhkiG9w0BAQsFADCBrTE5MDcGA1UEAwww0JHQtdC90YbQtdCy0LAg0JPQsNC70LjQvdCwINCc0LjRhdCw0LnQu9C+0LLQvdCwMTUwMwYDVQQKDCzQnNCe0KMgItCV0YDRkdC80LjQvdC+0LPQvtGA0YHQutCw0Y8g0J7QntCoIjEJMAcGA1UECxMAMSEwHwYJKoZIhvcNAQkBFhJlcmVtX3Njb29sQG1haWwucnUxCzAJBgNVBAYTAlJVMB4XDTIxMDYwNDA2MTk0N1oXDTI2MDYwNDA2MTk0N1owga0xOTA3BgNVBAMMMNCR0LXQvdGG0LXQstCwINCT0LDQu9C40L3QsCDQnNC40YXQsNC50LvQvtCy0L3QsDE1MDMGA1UECgws0JzQntCjICLQldGA0ZHQvNC40L3QvtCz0L7RgNGB0LrQsNGPINCe0J7QqCIxCTAHBgNVBAsTADEhMB8GCSqGSIb3DQEJARYSZXJlbV9zY29vbEBtYWlsLnJ1MQswCQYDVQQGEwJSVTCCASIwDQYJKoZIhvcNAQEBBQADggEPADCCAQoCggEBALw0QHjqrE8XFmbkaHoeu8yZO9+Gt/FXtbuPabvpJNRXd8vPQ4YmLR3ldlo+IdVxTE1nARIJD9yvCxy1pocjAm0LlD154B8VIy/gJgwMpopyP6Da+I/Ts2fkShT/qtF3UCKCKm5Dhaiz1xcJPol1rJMQJmaaQvxQuD2m1ImKq8NRVC4deHo0NnkYxa3wJdlUtbLLhM2/mYoA8p+1HHbWxLvfDE4MPxqgWzkCaGE+IWRM/uRFy79BMDWPYnf72jdjPze/NRFt8dAYiqNqBe7iYZzrYtc5ptHXHzqUsHvAJ7skaKnuocBVuybiN63AoFvbV1Q8pPpQmt6earyCirJv52cCAwEAAaMgMB4wDwYJKoZIhvcvAQEKBAIFADALBgNVHQ8EBAMCA5gwDQYJKoZIhvcNAQELBQADggEBAF0mrNxz5b94BipdvCgfm3MvjoeJL16j2Po/MMOUeWj66wA6FSEMrW5q/EU2ig1yMCowu0/goKu+KuxTZ34cP6ZAaaxxP97FMAJFmLHvYivuYdmvhV3C41ntK49WG73T42Q/GaVAHIZU/7k2xCbvBgJVUJdkqrQrd2asJqnjwMX2puw+NcnD4vC+QXy6FXr6ihickub2ju9swSfSzuO4j7wYPQUjflrpYrSAWtd4V9sRr81gCnuNblBCnun7e+SBkxl+rlUpjNQQIgLC7h993D25WBFrDKoCLnoAEN6i38kh3oqbCfaf14CkWljeBpIysxPODIHVdI9qW4/84CuLyi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tbKPmv0wnmqcwUWjeadhhKjlvWPkmI8OWQsNkYFmCXw=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2bvX94YA3UVSaKlpfCjo157kRTaGD9ZFW7t96/Nk1uk=</DigestValue>
      </Reference>
      <Reference URI="/xl/sharedStrings.xml?ContentType=application/vnd.openxmlformats-officedocument.spreadsheetml.sharedStrings+xml">
        <DigestMethod Algorithm="http://www.w3.org/2001/04/xmlenc#sha256"/>
        <DigestValue>QJz6D0fvhxSYZT23Y6k2Ckzq0EJr97WzMhOL7ONI5SY=</DigestValue>
      </Reference>
      <Reference URI="/xl/styles.xml?ContentType=application/vnd.openxmlformats-officedocument.spreadsheetml.styles+xml">
        <DigestMethod Algorithm="http://www.w3.org/2001/04/xmlenc#sha256"/>
        <DigestValue>ywOriUcc51LnaJ0oCNrrMdMjHLaovpfMxNZa0rK3G3Q=</DigestValue>
      </Reference>
      <Reference URI="/xl/theme/theme1.xml?ContentType=application/vnd.openxmlformats-officedocument.theme+xml">
        <DigestMethod Algorithm="http://www.w3.org/2001/04/xmlenc#sha256"/>
        <DigestValue>WXyZplyYRs4gwaxHakV2bwi9hJWAWOsAhG5XaTu1/pg=</DigestValue>
      </Reference>
      <Reference URI="/xl/workbook.xml?ContentType=application/vnd.openxmlformats-officedocument.spreadsheetml.sheet.main+xml">
        <DigestMethod Algorithm="http://www.w3.org/2001/04/xmlenc#sha256"/>
        <DigestValue>HBiUBIyCsgTReCcnlfRRPktdJYxCJKVuApR+SfxT8Ec=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iGkTElp96fkaxTvAWhW6++eiVxJ95JVP7qda84lxhLU=</DigestValue>
      </Reference>
      <Reference URI="/xl/worksheets/sheet2.xml?ContentType=application/vnd.openxmlformats-officedocument.spreadsheetml.worksheet+xml">
        <DigestMethod Algorithm="http://www.w3.org/2001/04/xmlenc#sha256"/>
        <DigestValue>bkBgniqxi407dMXucNGHzBMbLsqPHKyWlhrc1crQK2k=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2022-05-10T11:56:27Z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на сайт</SignatureComments>
          <WindowsVersion>10.0</WindowsVersion>
          <OfficeVersion>16.0.15128/23</OfficeVersion>
          <ApplicationVersion>16.0.15128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2022-05-10T11:56:27Z</xd:SigningTime>
          <xd:SigningCertificate>
            <xd:Cert>
              <xd:CertDigest>
                <DigestMethod Algorithm="http://www.w3.org/2001/04/xmlenc#sha256"/>
                <DigestValue>2VK5lzuXbm4d4rlxp4kSk3bS7BjHV/C9vxNNmpjmVh8=</DigestValue>
              </xd:CertDigest>
              <xd:IssuerSerial>
                <X509IssuerName>C=RU, E=erem_scool@mail.ru, OU="", O="МОУ ""Ерёминогорская ООШ""", CN=Бенцева Галина Михайловна</X509IssuerName>
                <X509SerialNumber>412354598006803506802983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Создал данный документ</xd:Description>
            </xd:CommitmentTypeId>
            <xd:AllSignedDataObjects/>
            <xd:CommitmentTypeQualifiers>
              <xd:CommitmentTypeQualifier>на сайт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Лист 1</vt:lpstr>
      <vt:lpstr>меню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2022-05-05T10:30:09Z</dcterms:modified>
</cp:coreProperties>
</file>